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4175" windowHeight="53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7" i="1"/>
  <c r="E13"/>
  <c r="E14" s="1"/>
  <c r="E42" l="1"/>
</calcChain>
</file>

<file path=xl/sharedStrings.xml><?xml version="1.0" encoding="utf-8"?>
<sst xmlns="http://schemas.openxmlformats.org/spreadsheetml/2006/main" count="62" uniqueCount="58">
  <si>
    <t>Item</t>
  </si>
  <si>
    <t>Cost Per Item</t>
  </si>
  <si>
    <t>Amount</t>
  </si>
  <si>
    <t>Total</t>
  </si>
  <si>
    <t>TRAVEL</t>
  </si>
  <si>
    <t>Round trip from JFK to Dukar</t>
  </si>
  <si>
    <t>Round trip from Dukar to Kegali</t>
  </si>
  <si>
    <t>Travel Total</t>
  </si>
  <si>
    <t xml:space="preserve">PERSONAL </t>
  </si>
  <si>
    <t>Food</t>
  </si>
  <si>
    <t>Bottled Water</t>
  </si>
  <si>
    <t>Malaria Pills</t>
  </si>
  <si>
    <t>Iodine Tablets</t>
  </si>
  <si>
    <t>Shelter</t>
  </si>
  <si>
    <t>Mosquito Repellant</t>
  </si>
  <si>
    <t>Immunizations</t>
  </si>
  <si>
    <t>Visas</t>
  </si>
  <si>
    <t>Communication</t>
  </si>
  <si>
    <t xml:space="preserve">Miscellaneous </t>
  </si>
  <si>
    <t>Personal Total</t>
  </si>
  <si>
    <t xml:space="preserve">TECHNOLOGY </t>
  </si>
  <si>
    <t>Modem</t>
  </si>
  <si>
    <t>Wireless Routers</t>
  </si>
  <si>
    <t>Regulators</t>
  </si>
  <si>
    <t>Screwdrivers</t>
  </si>
  <si>
    <t>Cables</t>
  </si>
  <si>
    <t>Power Strips</t>
  </si>
  <si>
    <t>Extension Chords</t>
  </si>
  <si>
    <t>Power</t>
  </si>
  <si>
    <t>Technology Total</t>
  </si>
  <si>
    <t>BUDGET TOTAL</t>
  </si>
  <si>
    <t>Description</t>
  </si>
  <si>
    <t>Airfare</t>
  </si>
  <si>
    <t>Dakar to Rosso (Bus)</t>
  </si>
  <si>
    <t>Rosso to Nouakchott (Bus)</t>
  </si>
  <si>
    <t>Nouakchott to Kaedi (Bus)</t>
  </si>
  <si>
    <t>Extra Transportation (Taxis)</t>
  </si>
  <si>
    <t>Ground Transportation</t>
  </si>
  <si>
    <t>3 month, multiple entry to Mauritania</t>
  </si>
  <si>
    <t>~$1 per 1.5L</t>
  </si>
  <si>
    <t>Doxycycline taken before, during, and after visit</t>
  </si>
  <si>
    <t>Yellow Fever, Hep A/B, Typhoid, Rabies</t>
  </si>
  <si>
    <t>ceremonies, pencils &amp; pens etc. for students</t>
  </si>
  <si>
    <t>Pre-paid calling card to be shared</t>
  </si>
  <si>
    <t>$12 per day per person for 10 weeks</t>
  </si>
  <si>
    <t>Subsidized rent with PCV couple, $120 per month</t>
  </si>
  <si>
    <t>including installation</t>
  </si>
  <si>
    <t>Internet Fee</t>
  </si>
  <si>
    <t>$60 per month</t>
  </si>
  <si>
    <t>for repairs</t>
  </si>
  <si>
    <t>figure estimated by NGO contact</t>
  </si>
  <si>
    <t>*Note: All prices listed in USD</t>
  </si>
  <si>
    <t>Airfare sub-total</t>
  </si>
  <si>
    <t>Ground sub-total</t>
  </si>
  <si>
    <t>bought in the US</t>
  </si>
  <si>
    <t>Flash drives</t>
  </si>
  <si>
    <t>1 tablet / 25 gallons of water</t>
  </si>
  <si>
    <t xml:space="preserve">Recommended 30% DEET </t>
  </si>
</sst>
</file>

<file path=xl/styles.xml><?xml version="1.0" encoding="utf-8"?>
<styleSheet xmlns="http://schemas.openxmlformats.org/spreadsheetml/2006/main">
  <numFmts count="1">
    <numFmt numFmtId="168" formatCode="&quot;$&quot;#,##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top"/>
    </xf>
    <xf numFmtId="0" fontId="2" fillId="2" borderId="0" xfId="1" applyAlignment="1">
      <alignment vertical="top"/>
    </xf>
    <xf numFmtId="0" fontId="1" fillId="3" borderId="3" xfId="2" applyBorder="1" applyAlignment="1">
      <alignment vertical="top"/>
    </xf>
    <xf numFmtId="0" fontId="1" fillId="3" borderId="4" xfId="2" applyBorder="1" applyAlignment="1">
      <alignment horizontal="right" vertical="top"/>
    </xf>
    <xf numFmtId="0" fontId="1" fillId="3" borderId="4" xfId="2" applyBorder="1" applyAlignment="1">
      <alignment vertical="top"/>
    </xf>
    <xf numFmtId="0" fontId="1" fillId="3" borderId="5" xfId="2" applyBorder="1" applyAlignment="1">
      <alignment vertical="top"/>
    </xf>
    <xf numFmtId="0" fontId="1" fillId="3" borderId="6" xfId="2" applyBorder="1" applyAlignment="1">
      <alignment vertical="top"/>
    </xf>
    <xf numFmtId="0" fontId="1" fillId="3" borderId="2" xfId="2" applyBorder="1" applyAlignment="1">
      <alignment horizontal="right" vertical="top"/>
    </xf>
    <xf numFmtId="0" fontId="1" fillId="3" borderId="2" xfId="2" applyBorder="1" applyAlignment="1">
      <alignment vertical="top"/>
    </xf>
    <xf numFmtId="0" fontId="1" fillId="3" borderId="7" xfId="2" applyBorder="1" applyAlignment="1">
      <alignment vertical="top"/>
    </xf>
    <xf numFmtId="0" fontId="1" fillId="3" borderId="8" xfId="2" applyBorder="1" applyAlignment="1">
      <alignment vertical="top"/>
    </xf>
    <xf numFmtId="0" fontId="1" fillId="3" borderId="9" xfId="2" applyBorder="1" applyAlignment="1">
      <alignment horizontal="right" vertical="top"/>
    </xf>
    <xf numFmtId="0" fontId="1" fillId="3" borderId="9" xfId="2" applyBorder="1" applyAlignment="1">
      <alignment vertical="top"/>
    </xf>
    <xf numFmtId="0" fontId="1" fillId="3" borderId="10" xfId="2" applyBorder="1" applyAlignment="1">
      <alignment vertical="top"/>
    </xf>
    <xf numFmtId="0" fontId="2" fillId="2" borderId="14" xfId="1" applyBorder="1" applyAlignment="1">
      <alignment vertical="top"/>
    </xf>
    <xf numFmtId="168" fontId="2" fillId="2" borderId="10" xfId="1" applyNumberFormat="1" applyBorder="1" applyAlignment="1">
      <alignment vertical="top"/>
    </xf>
    <xf numFmtId="0" fontId="2" fillId="4" borderId="0" xfId="3" applyAlignment="1">
      <alignment vertical="top"/>
    </xf>
    <xf numFmtId="0" fontId="2" fillId="4" borderId="1" xfId="3" applyBorder="1" applyAlignment="1">
      <alignment vertical="top"/>
    </xf>
    <xf numFmtId="168" fontId="2" fillId="4" borderId="10" xfId="3" applyNumberFormat="1" applyBorder="1" applyAlignment="1">
      <alignment vertical="top"/>
    </xf>
    <xf numFmtId="0" fontId="1" fillId="5" borderId="3" xfId="4" applyBorder="1" applyAlignment="1">
      <alignment vertical="top"/>
    </xf>
    <xf numFmtId="0" fontId="1" fillId="5" borderId="4" xfId="4" applyBorder="1" applyAlignment="1">
      <alignment horizontal="right" vertical="top"/>
    </xf>
    <xf numFmtId="0" fontId="1" fillId="5" borderId="4" xfId="4" applyBorder="1" applyAlignment="1">
      <alignment vertical="top"/>
    </xf>
    <xf numFmtId="0" fontId="1" fillId="5" borderId="5" xfId="4" applyBorder="1" applyAlignment="1">
      <alignment vertical="top"/>
    </xf>
    <xf numFmtId="0" fontId="1" fillId="5" borderId="6" xfId="4" applyBorder="1" applyAlignment="1">
      <alignment vertical="top"/>
    </xf>
    <xf numFmtId="0" fontId="1" fillId="5" borderId="2" xfId="4" applyBorder="1" applyAlignment="1">
      <alignment horizontal="right" vertical="top"/>
    </xf>
    <xf numFmtId="0" fontId="1" fillId="5" borderId="2" xfId="4" applyBorder="1" applyAlignment="1">
      <alignment vertical="top"/>
    </xf>
    <xf numFmtId="0" fontId="1" fillId="5" borderId="7" xfId="4" applyBorder="1" applyAlignment="1">
      <alignment vertical="top"/>
    </xf>
    <xf numFmtId="0" fontId="1" fillId="5" borderId="8" xfId="4" applyBorder="1" applyAlignment="1">
      <alignment vertical="top"/>
    </xf>
    <xf numFmtId="0" fontId="1" fillId="5" borderId="9" xfId="4" applyBorder="1" applyAlignment="1">
      <alignment horizontal="right" vertical="top"/>
    </xf>
    <xf numFmtId="0" fontId="1" fillId="5" borderId="9" xfId="4" applyBorder="1" applyAlignment="1">
      <alignment vertical="top"/>
    </xf>
    <xf numFmtId="0" fontId="1" fillId="5" borderId="10" xfId="4" applyBorder="1" applyAlignment="1">
      <alignment vertical="top"/>
    </xf>
    <xf numFmtId="0" fontId="2" fillId="10" borderId="14" xfId="9" applyBorder="1" applyAlignment="1">
      <alignment vertical="top"/>
    </xf>
    <xf numFmtId="168" fontId="2" fillId="10" borderId="10" xfId="9" applyNumberFormat="1" applyBorder="1" applyAlignment="1">
      <alignment vertical="top"/>
    </xf>
    <xf numFmtId="0" fontId="2" fillId="10" borderId="15" xfId="9" applyBorder="1" applyAlignment="1">
      <alignment vertical="top"/>
    </xf>
    <xf numFmtId="0" fontId="2" fillId="10" borderId="16" xfId="9" applyBorder="1" applyAlignment="1">
      <alignment vertical="top"/>
    </xf>
    <xf numFmtId="0" fontId="2" fillId="10" borderId="17" xfId="9" applyBorder="1" applyAlignment="1">
      <alignment vertical="top"/>
    </xf>
    <xf numFmtId="0" fontId="2" fillId="10" borderId="0" xfId="9" applyAlignment="1">
      <alignment vertical="top"/>
    </xf>
    <xf numFmtId="0" fontId="1" fillId="9" borderId="0" xfId="8" applyAlignment="1">
      <alignment vertical="top"/>
    </xf>
    <xf numFmtId="0" fontId="2" fillId="6" borderId="0" xfId="5" applyAlignment="1">
      <alignment vertical="top"/>
    </xf>
    <xf numFmtId="0" fontId="2" fillId="6" borderId="14" xfId="5" applyBorder="1" applyAlignment="1">
      <alignment vertical="top"/>
    </xf>
    <xf numFmtId="168" fontId="2" fillId="6" borderId="10" xfId="5" applyNumberFormat="1" applyBorder="1" applyAlignment="1">
      <alignment vertical="top"/>
    </xf>
    <xf numFmtId="0" fontId="2" fillId="8" borderId="3" xfId="7" applyBorder="1" applyAlignment="1">
      <alignment vertical="top"/>
    </xf>
    <xf numFmtId="0" fontId="2" fillId="8" borderId="11" xfId="7" applyBorder="1" applyAlignment="1">
      <alignment vertical="top"/>
    </xf>
    <xf numFmtId="0" fontId="2" fillId="8" borderId="9" xfId="7" applyBorder="1" applyAlignment="1">
      <alignment vertical="top"/>
    </xf>
    <xf numFmtId="168" fontId="2" fillId="8" borderId="10" xfId="7" applyNumberFormat="1" applyBorder="1" applyAlignment="1">
      <alignment vertical="top"/>
    </xf>
    <xf numFmtId="0" fontId="1" fillId="7" borderId="9" xfId="6" applyBorder="1" applyAlignment="1">
      <alignment vertical="top"/>
    </xf>
    <xf numFmtId="0" fontId="1" fillId="7" borderId="4" xfId="6" applyBorder="1" applyAlignment="1">
      <alignment vertical="top"/>
    </xf>
    <xf numFmtId="0" fontId="1" fillId="7" borderId="5" xfId="6" applyBorder="1" applyAlignment="1">
      <alignment vertical="top"/>
    </xf>
    <xf numFmtId="0" fontId="1" fillId="7" borderId="2" xfId="6" applyBorder="1" applyAlignment="1">
      <alignment horizontal="right" vertical="top"/>
    </xf>
    <xf numFmtId="0" fontId="1" fillId="7" borderId="2" xfId="6" applyBorder="1" applyAlignment="1">
      <alignment vertical="top"/>
    </xf>
    <xf numFmtId="0" fontId="1" fillId="7" borderId="7" xfId="6" applyBorder="1" applyAlignment="1">
      <alignment vertical="top"/>
    </xf>
    <xf numFmtId="0" fontId="1" fillId="7" borderId="6" xfId="6" applyBorder="1" applyAlignment="1">
      <alignment vertical="top"/>
    </xf>
    <xf numFmtId="0" fontId="1" fillId="7" borderId="8" xfId="6" applyBorder="1" applyAlignment="1">
      <alignment vertical="top"/>
    </xf>
    <xf numFmtId="0" fontId="1" fillId="7" borderId="12" xfId="6" applyBorder="1" applyAlignment="1">
      <alignment vertical="top"/>
    </xf>
    <xf numFmtId="0" fontId="1" fillId="7" borderId="13" xfId="6" applyBorder="1" applyAlignment="1">
      <alignment vertical="top"/>
    </xf>
    <xf numFmtId="0" fontId="0" fillId="3" borderId="2" xfId="2" applyFont="1" applyBorder="1" applyAlignment="1">
      <alignment horizontal="right" vertical="top"/>
    </xf>
  </cellXfs>
  <cellStyles count="10">
    <cellStyle name="20% - Accent5" xfId="8" builtinId="46"/>
    <cellStyle name="40% - Accent2" xfId="2" builtinId="35"/>
    <cellStyle name="40% - Accent3" xfId="4" builtinId="39"/>
    <cellStyle name="40% - Accent4" xfId="6" builtinId="43"/>
    <cellStyle name="60% - Accent4" xfId="7" builtinId="44"/>
    <cellStyle name="Accent2" xfId="1" builtinId="33"/>
    <cellStyle name="Accent3" xfId="3" builtinId="37"/>
    <cellStyle name="Accent4" xfId="5" builtinId="41"/>
    <cellStyle name="Accent6" xfId="9" builtinId="49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>
      <selection activeCell="D1" sqref="D1"/>
    </sheetView>
  </sheetViews>
  <sheetFormatPr defaultRowHeight="15"/>
  <cols>
    <col min="1" max="1" width="21.42578125" style="1" bestFit="1" customWidth="1"/>
    <col min="2" max="2" width="45.42578125" style="1" bestFit="1" customWidth="1"/>
    <col min="3" max="3" width="12.85546875" style="1" bestFit="1" customWidth="1"/>
    <col min="4" max="4" width="16.140625" style="1" bestFit="1" customWidth="1"/>
    <col min="5" max="5" width="7.5703125" style="1" bestFit="1" customWidth="1"/>
  </cols>
  <sheetData>
    <row r="1" spans="1:5" ht="15.75" thickBot="1">
      <c r="A1" s="34" t="s">
        <v>0</v>
      </c>
      <c r="B1" s="35" t="s">
        <v>31</v>
      </c>
      <c r="C1" s="35" t="s">
        <v>1</v>
      </c>
      <c r="D1" s="35" t="s">
        <v>2</v>
      </c>
      <c r="E1" s="36" t="s">
        <v>3</v>
      </c>
    </row>
    <row r="2" spans="1:5">
      <c r="A2" s="38"/>
      <c r="B2" s="37" t="s">
        <v>51</v>
      </c>
      <c r="C2" s="38"/>
      <c r="D2" s="38"/>
      <c r="E2" s="38"/>
    </row>
    <row r="3" spans="1:5" ht="15.75" thickBot="1">
      <c r="A3" s="39" t="s">
        <v>4</v>
      </c>
      <c r="B3" s="38"/>
      <c r="C3" s="38"/>
      <c r="D3" s="38"/>
      <c r="E3" s="38"/>
    </row>
    <row r="4" spans="1:5">
      <c r="A4" s="42" t="s">
        <v>32</v>
      </c>
      <c r="B4" s="47"/>
      <c r="C4" s="47"/>
      <c r="D4" s="47"/>
      <c r="E4" s="48"/>
    </row>
    <row r="5" spans="1:5">
      <c r="A5" s="52"/>
      <c r="B5" s="49" t="s">
        <v>5</v>
      </c>
      <c r="C5" s="50">
        <v>1500</v>
      </c>
      <c r="D5" s="50">
        <v>3</v>
      </c>
      <c r="E5" s="51">
        <v>4500</v>
      </c>
    </row>
    <row r="6" spans="1:5">
      <c r="A6" s="52"/>
      <c r="B6" s="49" t="s">
        <v>6</v>
      </c>
      <c r="C6" s="50">
        <v>1500</v>
      </c>
      <c r="D6" s="50">
        <v>3</v>
      </c>
      <c r="E6" s="51">
        <v>4500</v>
      </c>
    </row>
    <row r="7" spans="1:5" ht="15.75" thickBot="1">
      <c r="A7" s="53"/>
      <c r="B7" s="46"/>
      <c r="C7" s="46"/>
      <c r="D7" s="44" t="s">
        <v>52</v>
      </c>
      <c r="E7" s="45">
        <v>9000</v>
      </c>
    </row>
    <row r="8" spans="1:5">
      <c r="A8" s="43" t="s">
        <v>37</v>
      </c>
      <c r="B8" s="54"/>
      <c r="C8" s="54"/>
      <c r="D8" s="54"/>
      <c r="E8" s="55"/>
    </row>
    <row r="9" spans="1:5">
      <c r="A9" s="52"/>
      <c r="B9" s="49" t="s">
        <v>33</v>
      </c>
      <c r="C9" s="50">
        <v>30</v>
      </c>
      <c r="D9" s="50">
        <v>3</v>
      </c>
      <c r="E9" s="51">
        <v>90</v>
      </c>
    </row>
    <row r="10" spans="1:5">
      <c r="A10" s="52"/>
      <c r="B10" s="49" t="s">
        <v>34</v>
      </c>
      <c r="C10" s="50">
        <v>12</v>
      </c>
      <c r="D10" s="50">
        <v>3</v>
      </c>
      <c r="E10" s="51">
        <v>36</v>
      </c>
    </row>
    <row r="11" spans="1:5">
      <c r="A11" s="52"/>
      <c r="B11" s="49" t="s">
        <v>35</v>
      </c>
      <c r="C11" s="50">
        <v>160</v>
      </c>
      <c r="D11" s="50">
        <v>1</v>
      </c>
      <c r="E11" s="51">
        <v>160</v>
      </c>
    </row>
    <row r="12" spans="1:5">
      <c r="A12" s="52"/>
      <c r="B12" s="49" t="s">
        <v>36</v>
      </c>
      <c r="C12" s="50"/>
      <c r="D12" s="50"/>
      <c r="E12" s="51">
        <v>200</v>
      </c>
    </row>
    <row r="13" spans="1:5" ht="15.75" thickBot="1">
      <c r="A13" s="53"/>
      <c r="B13" s="46"/>
      <c r="C13" s="46"/>
      <c r="D13" s="44" t="s">
        <v>53</v>
      </c>
      <c r="E13" s="45">
        <f>SUM(E9:E12)</f>
        <v>486</v>
      </c>
    </row>
    <row r="14" spans="1:5" ht="15.75" thickBot="1">
      <c r="A14" s="38"/>
      <c r="B14" s="38"/>
      <c r="C14" s="38"/>
      <c r="D14" s="40" t="s">
        <v>7</v>
      </c>
      <c r="E14" s="41">
        <f>SUM(E13+E7)</f>
        <v>9486</v>
      </c>
    </row>
    <row r="15" spans="1:5">
      <c r="A15" s="38"/>
      <c r="B15" s="38"/>
      <c r="C15" s="38"/>
      <c r="D15" s="38"/>
      <c r="E15" s="38"/>
    </row>
    <row r="16" spans="1:5" ht="15.75" thickBot="1">
      <c r="A16" s="2" t="s">
        <v>8</v>
      </c>
      <c r="B16" s="38"/>
      <c r="C16" s="38"/>
      <c r="D16" s="38"/>
      <c r="E16" s="38"/>
    </row>
    <row r="17" spans="1:5">
      <c r="A17" s="3" t="s">
        <v>9</v>
      </c>
      <c r="B17" s="4" t="s">
        <v>44</v>
      </c>
      <c r="C17" s="5">
        <v>840</v>
      </c>
      <c r="D17" s="5">
        <v>3</v>
      </c>
      <c r="E17" s="6">
        <v>2520</v>
      </c>
    </row>
    <row r="18" spans="1:5">
      <c r="A18" s="7" t="s">
        <v>10</v>
      </c>
      <c r="B18" s="8" t="s">
        <v>39</v>
      </c>
      <c r="C18" s="9">
        <v>105</v>
      </c>
      <c r="D18" s="9">
        <v>3</v>
      </c>
      <c r="E18" s="10">
        <v>315</v>
      </c>
    </row>
    <row r="19" spans="1:5">
      <c r="A19" s="7" t="s">
        <v>11</v>
      </c>
      <c r="B19" s="8" t="s">
        <v>40</v>
      </c>
      <c r="C19" s="9">
        <v>30</v>
      </c>
      <c r="D19" s="9">
        <v>3</v>
      </c>
      <c r="E19" s="10">
        <v>90</v>
      </c>
    </row>
    <row r="20" spans="1:5">
      <c r="A20" s="7" t="s">
        <v>12</v>
      </c>
      <c r="B20" s="56" t="s">
        <v>56</v>
      </c>
      <c r="C20" s="9">
        <v>5</v>
      </c>
      <c r="D20" s="9">
        <v>10</v>
      </c>
      <c r="E20" s="10">
        <v>100</v>
      </c>
    </row>
    <row r="21" spans="1:5">
      <c r="A21" s="7" t="s">
        <v>13</v>
      </c>
      <c r="B21" s="8" t="s">
        <v>45</v>
      </c>
      <c r="C21" s="9">
        <v>120</v>
      </c>
      <c r="D21" s="9">
        <v>2.5</v>
      </c>
      <c r="E21" s="10">
        <v>300</v>
      </c>
    </row>
    <row r="22" spans="1:5">
      <c r="A22" s="7" t="s">
        <v>14</v>
      </c>
      <c r="B22" s="56" t="s">
        <v>57</v>
      </c>
      <c r="C22" s="9">
        <v>10</v>
      </c>
      <c r="D22" s="9">
        <v>5</v>
      </c>
      <c r="E22" s="10">
        <v>50</v>
      </c>
    </row>
    <row r="23" spans="1:5">
      <c r="A23" s="7" t="s">
        <v>15</v>
      </c>
      <c r="B23" s="8" t="s">
        <v>41</v>
      </c>
      <c r="C23" s="9">
        <v>100</v>
      </c>
      <c r="D23" s="9">
        <v>3</v>
      </c>
      <c r="E23" s="10">
        <v>300</v>
      </c>
    </row>
    <row r="24" spans="1:5">
      <c r="A24" s="7" t="s">
        <v>16</v>
      </c>
      <c r="B24" s="8" t="s">
        <v>38</v>
      </c>
      <c r="C24" s="9">
        <v>120</v>
      </c>
      <c r="D24" s="9">
        <v>3</v>
      </c>
      <c r="E24" s="10">
        <v>360</v>
      </c>
    </row>
    <row r="25" spans="1:5">
      <c r="A25" s="7" t="s">
        <v>17</v>
      </c>
      <c r="B25" s="8" t="s">
        <v>43</v>
      </c>
      <c r="C25" s="9">
        <v>150</v>
      </c>
      <c r="D25" s="9">
        <v>1</v>
      </c>
      <c r="E25" s="10">
        <v>150</v>
      </c>
    </row>
    <row r="26" spans="1:5" ht="15.75" thickBot="1">
      <c r="A26" s="11" t="s">
        <v>18</v>
      </c>
      <c r="B26" s="12" t="s">
        <v>42</v>
      </c>
      <c r="C26" s="13"/>
      <c r="D26" s="13"/>
      <c r="E26" s="14">
        <v>200</v>
      </c>
    </row>
    <row r="27" spans="1:5" ht="15.75" thickBot="1">
      <c r="A27" s="38"/>
      <c r="B27" s="38"/>
      <c r="C27" s="38"/>
      <c r="D27" s="15" t="s">
        <v>19</v>
      </c>
      <c r="E27" s="16">
        <f>SUM(E17:E26)</f>
        <v>4385</v>
      </c>
    </row>
    <row r="28" spans="1:5">
      <c r="A28" s="38"/>
      <c r="B28" s="38"/>
      <c r="C28" s="38"/>
      <c r="D28" s="38"/>
      <c r="E28" s="38"/>
    </row>
    <row r="29" spans="1:5" ht="15.75" thickBot="1">
      <c r="A29" s="17" t="s">
        <v>20</v>
      </c>
      <c r="B29" s="38"/>
      <c r="C29" s="38"/>
      <c r="D29" s="38"/>
      <c r="E29" s="38"/>
    </row>
    <row r="30" spans="1:5">
      <c r="A30" s="20" t="s">
        <v>21</v>
      </c>
      <c r="B30" s="21" t="s">
        <v>46</v>
      </c>
      <c r="C30" s="22">
        <v>150</v>
      </c>
      <c r="D30" s="22">
        <v>1</v>
      </c>
      <c r="E30" s="23">
        <v>150</v>
      </c>
    </row>
    <row r="31" spans="1:5">
      <c r="A31" s="24" t="s">
        <v>47</v>
      </c>
      <c r="B31" s="25" t="s">
        <v>48</v>
      </c>
      <c r="C31" s="26">
        <v>60</v>
      </c>
      <c r="D31" s="26">
        <v>12</v>
      </c>
      <c r="E31" s="27">
        <v>720</v>
      </c>
    </row>
    <row r="32" spans="1:5">
      <c r="A32" s="24" t="s">
        <v>22</v>
      </c>
      <c r="B32" s="25" t="s">
        <v>54</v>
      </c>
      <c r="C32" s="26">
        <v>100</v>
      </c>
      <c r="D32" s="26">
        <v>3</v>
      </c>
      <c r="E32" s="27">
        <v>300</v>
      </c>
    </row>
    <row r="33" spans="1:5">
      <c r="A33" s="24" t="s">
        <v>23</v>
      </c>
      <c r="B33" s="25" t="s">
        <v>54</v>
      </c>
      <c r="C33" s="26">
        <v>75</v>
      </c>
      <c r="D33" s="26">
        <v>4</v>
      </c>
      <c r="E33" s="27">
        <v>300</v>
      </c>
    </row>
    <row r="34" spans="1:5">
      <c r="A34" s="24" t="s">
        <v>24</v>
      </c>
      <c r="B34" s="25" t="s">
        <v>49</v>
      </c>
      <c r="C34" s="26">
        <v>2</v>
      </c>
      <c r="D34" s="26">
        <v>10</v>
      </c>
      <c r="E34" s="27">
        <v>20</v>
      </c>
    </row>
    <row r="35" spans="1:5">
      <c r="A35" s="24" t="s">
        <v>25</v>
      </c>
      <c r="B35" s="25" t="s">
        <v>54</v>
      </c>
      <c r="C35" s="26"/>
      <c r="D35" s="26"/>
      <c r="E35" s="27">
        <v>100</v>
      </c>
    </row>
    <row r="36" spans="1:5">
      <c r="A36" s="24" t="s">
        <v>26</v>
      </c>
      <c r="B36" s="25" t="s">
        <v>54</v>
      </c>
      <c r="C36" s="26">
        <v>10</v>
      </c>
      <c r="D36" s="26">
        <v>10</v>
      </c>
      <c r="E36" s="27">
        <v>100</v>
      </c>
    </row>
    <row r="37" spans="1:5">
      <c r="A37" s="24" t="s">
        <v>27</v>
      </c>
      <c r="B37" s="25" t="s">
        <v>54</v>
      </c>
      <c r="C37" s="26">
        <v>20</v>
      </c>
      <c r="D37" s="26">
        <v>5</v>
      </c>
      <c r="E37" s="27">
        <v>100</v>
      </c>
    </row>
    <row r="38" spans="1:5">
      <c r="A38" s="24" t="s">
        <v>28</v>
      </c>
      <c r="B38" s="25" t="s">
        <v>50</v>
      </c>
      <c r="C38" s="26"/>
      <c r="D38" s="26"/>
      <c r="E38" s="27">
        <v>1000</v>
      </c>
    </row>
    <row r="39" spans="1:5" ht="15.75" thickBot="1">
      <c r="A39" s="28" t="s">
        <v>55</v>
      </c>
      <c r="B39" s="29"/>
      <c r="C39" s="30">
        <v>10</v>
      </c>
      <c r="D39" s="30">
        <v>3</v>
      </c>
      <c r="E39" s="31">
        <v>30</v>
      </c>
    </row>
    <row r="40" spans="1:5" ht="15.75" thickBot="1">
      <c r="A40" s="38"/>
      <c r="B40" s="38"/>
      <c r="C40" s="38"/>
      <c r="D40" s="18" t="s">
        <v>29</v>
      </c>
      <c r="E40" s="19">
        <v>2810</v>
      </c>
    </row>
    <row r="41" spans="1:5" ht="15.75" thickBot="1">
      <c r="A41" s="38"/>
      <c r="B41" s="38"/>
      <c r="C41" s="38"/>
      <c r="D41" s="38"/>
      <c r="E41" s="38"/>
    </row>
    <row r="42" spans="1:5" ht="15.75" thickBot="1">
      <c r="A42" s="38"/>
      <c r="B42" s="38"/>
      <c r="C42" s="38"/>
      <c r="D42" s="32" t="s">
        <v>30</v>
      </c>
      <c r="E42" s="33">
        <f>SUM(E27,E40,E14)</f>
        <v>16681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</dc:creator>
  <cp:lastModifiedBy>Sumi</cp:lastModifiedBy>
  <dcterms:created xsi:type="dcterms:W3CDTF">2009-03-27T08:07:04Z</dcterms:created>
  <dcterms:modified xsi:type="dcterms:W3CDTF">2009-03-27T10:28:51Z</dcterms:modified>
</cp:coreProperties>
</file>